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-2023\PP 031-2023\1) výzva\"/>
    </mc:Choice>
  </mc:AlternateContent>
  <xr:revisionPtr revIDLastSave="0" documentId="13_ncr:1_{F8E6F913-B427-46FA-9EE6-B333F68A56C1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PP!$B$6:$U$7</definedName>
    <definedName name="_xlnm.Print_Area" localSheetId="0">PP!$B$1:$U$11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L8" i="1"/>
  <c r="H8" i="1"/>
  <c r="H7" i="1"/>
  <c r="I11" i="1" s="1"/>
  <c r="K7" i="1"/>
  <c r="L7" i="1"/>
  <c r="J11" i="1" l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<sst xmlns="http://schemas.openxmlformats.org/spreadsheetml/2006/main" count="39" uniqueCount="38">
  <si>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</si>
  <si>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</si>
  <si>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</si>
  <si>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</si>
  <si>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</si>
  <si>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</si>
  <si>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</si>
  <si>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</si>
  <si>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</si>
  <si>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</si>
  <si>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</si>
  <si>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</si>
  <si>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</si>
  <si>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</si>
  <si>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</si>
  <si>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</si>
  <si>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</si>
  <si>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</si>
  <si>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</si>
  <si>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</si>
  <si>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</si>
  <si>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</si>
  <si>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</si>
  <si>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</si>
  <si>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</si>
  <si>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</si>
  <si>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Ilustrační obrázek</t>
  </si>
  <si>
    <t>NE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</si>
  <si>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</si>
  <si>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Propagační předměty (II.) 031 - 2023</t>
  </si>
  <si>
    <t>bal</t>
  </si>
  <si>
    <t>Samolepící obálky C5  s logem ZČU a adresou</t>
  </si>
  <si>
    <t>Společná faktura</t>
  </si>
  <si>
    <t>Vladislava Ottová,
Tel.: 37763 1332,
E-mail: ottova@ps.zcu.cz</t>
  </si>
  <si>
    <t>Samolepící obálky B4 s logem ZČU a adresou</t>
  </si>
  <si>
    <r>
      <t xml:space="preserve">Samolepící obálky B4.
Rozměry obálky 250 x 353 mm.
Gramáž: 100 g/m2.
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</t>
    </r>
    <r>
      <rPr>
        <sz val="11"/>
        <color theme="1"/>
        <rFont val="Calibri"/>
        <family val="2"/>
        <charset val="238"/>
        <scheme val="minor"/>
      </rPr>
      <t>: "</t>
    </r>
    <r>
      <rPr>
        <b/>
        <sz val="11"/>
        <color theme="1"/>
        <rFont val="Calibri"/>
        <family val="2"/>
        <charset val="238"/>
        <scheme val="minor"/>
      </rPr>
      <t>301 00 Plzeň 1 - pošt. přihr. 314</t>
    </r>
    <r>
      <rPr>
        <sz val="11"/>
        <color theme="1"/>
        <rFont val="Calibri"/>
        <family val="2"/>
        <charset val="238"/>
        <scheme val="minor"/>
      </rPr>
      <t xml:space="preserve">"  viz ilustrační obrázek. 
</t>
    </r>
    <r>
      <rPr>
        <b/>
        <sz val="11"/>
        <color theme="1"/>
        <rFont val="Calibri"/>
        <family val="2"/>
        <charset val="238"/>
        <scheme val="minor"/>
      </rPr>
      <t xml:space="preserve">
Adresa: 
</t>
    </r>
    <r>
      <rPr>
        <sz val="11"/>
        <color theme="1"/>
        <rFont val="Calibri"/>
        <family val="2"/>
        <charset val="238"/>
        <scheme val="minor"/>
      </rPr>
      <t xml:space="preserve">vytisknout čitelnou šedou barvou (žádáme o zachování poměrné velikosti textu ku rozměrově definovanému logu - dle ilustr.obr.)
</t>
    </r>
    <r>
      <rPr>
        <b/>
        <sz val="11"/>
        <color theme="1"/>
        <rFont val="Calibri"/>
        <family val="2"/>
        <charset val="238"/>
        <scheme val="minor"/>
      </rPr>
      <t xml:space="preserve">Logo: </t>
    </r>
    <r>
      <rPr>
        <sz val="11"/>
        <color theme="1"/>
        <rFont val="Calibri"/>
        <family val="2"/>
        <charset val="238"/>
        <scheme val="minor"/>
      </rPr>
      <t xml:space="preserve">logo s logotypem ZČU viz 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(II.)-031-2023.zip</t>
    </r>
    <r>
      <rPr>
        <sz val="11"/>
        <color theme="1"/>
        <rFont val="Calibri"/>
        <family val="2"/>
        <charset val="238"/>
        <scheme val="minor"/>
      </rPr>
      <t xml:space="preserve">
barva PANTONE 2728, (tj. CMYK 96 | 69 | 0 | 0),
rozměry loga 35 x 70 mm;
umístění loga v levém horním rohu obálky, 10 mm od horního a 10 mm od levého okraje.
</t>
    </r>
    <r>
      <rPr>
        <b/>
        <sz val="11"/>
        <color theme="1"/>
        <rFont val="Calibri"/>
        <family val="2"/>
        <charset val="238"/>
        <scheme val="minor"/>
      </rPr>
      <t xml:space="preserve"> V každém balení min. 250 ks obálek.</t>
    </r>
  </si>
  <si>
    <r>
      <t xml:space="preserve">Samolepící obálky C5.
Rozměry obálky  162 x 229 mm.
Gramáž: 80 g/m2, vnitřní tisk.
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</t>
    </r>
    <r>
      <rPr>
        <sz val="11"/>
        <color theme="1"/>
        <rFont val="Calibri"/>
        <family val="2"/>
        <charset val="238"/>
        <scheme val="minor"/>
      </rPr>
      <t>: "</t>
    </r>
    <r>
      <rPr>
        <b/>
        <sz val="11"/>
        <color theme="1"/>
        <rFont val="Calibri"/>
        <family val="2"/>
        <charset val="238"/>
        <scheme val="minor"/>
      </rPr>
      <t>301 00 Plzeň 1 - pošt. přihr. 314</t>
    </r>
    <r>
      <rPr>
        <sz val="11"/>
        <color theme="1"/>
        <rFont val="Calibri"/>
        <family val="2"/>
        <charset val="238"/>
        <scheme val="minor"/>
      </rPr>
      <t xml:space="preserve">"  viz ilustrační obrázek. 
</t>
    </r>
    <r>
      <rPr>
        <b/>
        <sz val="11"/>
        <color theme="1"/>
        <rFont val="Calibri"/>
        <family val="2"/>
        <charset val="238"/>
        <scheme val="minor"/>
      </rPr>
      <t>Adresa: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ilustr.obr.)                                                                                                                                                                    
</t>
    </r>
    <r>
      <rPr>
        <b/>
        <sz val="11"/>
        <color theme="1"/>
        <rFont val="Calibri"/>
        <family val="2"/>
        <charset val="238"/>
        <scheme val="minor"/>
      </rPr>
      <t xml:space="preserve">Logo: </t>
    </r>
    <r>
      <rPr>
        <sz val="11"/>
        <color theme="1"/>
        <rFont val="Calibri"/>
        <family val="2"/>
        <charset val="238"/>
        <scheme val="minor"/>
      </rPr>
      <t xml:space="preserve">logo s logotypem ZČU viz 
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Logo ZCU_PP (II.)-031-2023.zip
</t>
    </r>
    <r>
      <rPr>
        <sz val="11"/>
        <color theme="1"/>
        <rFont val="Calibri"/>
        <family val="2"/>
        <charset val="238"/>
        <scheme val="minor"/>
      </rPr>
      <t xml:space="preserve">
barva PANTONE 2728, (tj. CMYK 96 | 69 | 0 | 0),    
rozměry loga 19 x 39 mm;     
umístění loga v levém horním rohu obálky, 9 mm od horního a 9 mm od levého okraje.     
</t>
    </r>
    <r>
      <rPr>
        <b/>
        <sz val="11"/>
        <color theme="1"/>
        <rFont val="Calibri"/>
        <family val="2"/>
        <charset val="238"/>
        <scheme val="minor"/>
      </rPr>
      <t xml:space="preserve">V každém balení min. 1 000 ks obálek.   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</t>
    </r>
  </si>
  <si>
    <t>Univerzitní 22,
301 00 Plzeň,
budova Fakulty strojní - pracoviště Provoz a služby - Centrální sklad,
místnost UU 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</si>
</sst>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/>
    <xf numFmtId="0" fontId="8" fillId="0" borderId="0"/>
    <xf numFmtId="0" fontId="8" fillId="0" borderId="0"/>
    <xf numFmtId="0" fontId="19" fillId="0" borderId="0"/>
    <xf numFmtId="0" fontId="19" fillId="0" borderId="0"/>
  </cellStyleXfs>
  <cellXfs count="85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0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10" fillId="3" borderId="11" xfId="0" applyNumberFormat="1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 wrapText="1"/>
    </xf>
    <xf numFmtId="0" fontId="10" fillId="3" borderId="7" xfId="0" applyFon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1" fontId="15" fillId="3" borderId="7" xfId="0" applyNumberFormat="1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 wrapText="1" indent="1"/>
    </xf>
    <xf numFmtId="3" fontId="10" fillId="3" borderId="9" xfId="0" applyNumberFormat="1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5" fillId="3" borderId="12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1" fontId="15" fillId="3" borderId="12" xfId="0" applyNumberFormat="1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23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161925</xdr:colOff>
      <xdr:row>6</xdr:row>
      <xdr:rowOff>1378327</xdr:rowOff>
    </xdr:from>
    <xdr:to>
      <xdr:col>6</xdr:col>
      <xdr:colOff>3276285</xdr:colOff>
      <xdr:row>6</xdr:row>
      <xdr:rowOff>2428875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E330C159-2A6E-47EF-A5DB-CE9FFB166E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72850" y="4045327"/>
          <a:ext cx="3114360" cy="1050548"/>
        </a:xfrm>
        <a:prstGeom prst="rect">
          <a:avLst/>
        </a:prstGeom>
      </xdr:spPr>
    </xdr:pic>
    <xdr:clientData/>
  </xdr:twoCellAnchor>
  <xdr:twoCellAnchor editAs="oneCell">
    <xdr:from>
      <xdr:col>6</xdr:col>
      <xdr:colOff>114300</xdr:colOff>
      <xdr:row>7</xdr:row>
      <xdr:rowOff>1100517</xdr:rowOff>
    </xdr:from>
    <xdr:to>
      <xdr:col>6</xdr:col>
      <xdr:colOff>3337516</xdr:colOff>
      <xdr:row>7</xdr:row>
      <xdr:rowOff>2190188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11469CB7-3961-47CD-9F50-1F848BDB5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01625" y="7548942"/>
          <a:ext cx="3223216" cy="10896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4"/>
  <sheetViews>
    <sheetView tabSelected="1" zoomScale="80" zoomScaleNormal="80" workbookViewId="0">
      <selection activeCell="K8" sqref="K8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5.85546875" style="5" customWidth="1"/>
    <col min="4" max="4" width="11" style="82" customWidth="1"/>
    <col min="5" max="5" width="12" style="4" customWidth="1"/>
    <col min="6" max="6" width="117.42578125" style="5" customWidth="1"/>
    <col min="7" max="7" width="51.85546875" style="5" customWidth="1"/>
    <col min="8" max="8" width="17.710937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2" style="1" customWidth="1"/>
    <col min="14" max="14" width="14.85546875" style="1" customWidth="1"/>
    <col min="15" max="15" width="28.28515625" style="1" hidden="1" customWidth="1"/>
    <col min="16" max="16" width="25" style="1" hidden="1" customWidth="1"/>
    <col min="17" max="17" width="26.85546875" style="1" customWidth="1"/>
    <col min="18" max="18" width="32.28515625" style="1" customWidth="1"/>
    <col min="19" max="19" width="28.42578125" style="1" customWidth="1"/>
    <col min="20" max="20" width="11.5703125" style="1" hidden="1" customWidth="1"/>
    <col min="21" max="21" width="25.710937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29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8" t="s">
        <v>26</v>
      </c>
      <c r="H6" s="28" t="s">
        <v>17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18</v>
      </c>
      <c r="N6" s="28" t="s">
        <v>19</v>
      </c>
      <c r="O6" s="28" t="s">
        <v>20</v>
      </c>
      <c r="P6" s="28" t="s">
        <v>21</v>
      </c>
      <c r="Q6" s="30" t="s">
        <v>22</v>
      </c>
      <c r="R6" s="28" t="s">
        <v>23</v>
      </c>
      <c r="S6" s="28" t="s">
        <v>28</v>
      </c>
      <c r="T6" s="28" t="s">
        <v>24</v>
      </c>
      <c r="U6" s="28" t="s">
        <v>25</v>
      </c>
    </row>
    <row r="7" spans="1:21" ht="297.75" customHeight="1" thickTop="1" x14ac:dyDescent="0.25">
      <c r="A7" s="31"/>
      <c r="B7" s="32">
        <v>1</v>
      </c>
      <c r="C7" s="33" t="s">
        <v>34</v>
      </c>
      <c r="D7" s="34">
        <v>20</v>
      </c>
      <c r="E7" s="35" t="s">
        <v>30</v>
      </c>
      <c r="F7" s="33" t="s">
        <v>35</v>
      </c>
      <c r="G7" s="36"/>
      <c r="H7" s="37">
        <f t="shared" ref="H7:H8" si="0">D7*I7</f>
        <v>18500</v>
      </c>
      <c r="I7" s="38">
        <v>925</v>
      </c>
      <c r="J7" s="83"/>
      <c r="K7" s="39">
        <f t="shared" ref="K7" si="1">D7*J7</f>
        <v>0</v>
      </c>
      <c r="L7" s="40" t="str">
        <f t="shared" ref="L7" si="2">IF(ISNUMBER(J7), IF(J7&gt;I7,"NEVYHOVUJE","VYHOVUJE")," ")</f>
        <v xml:space="preserve"> </v>
      </c>
      <c r="M7" s="41" t="s">
        <v>32</v>
      </c>
      <c r="N7" s="42" t="s">
        <v>27</v>
      </c>
      <c r="O7" s="43"/>
      <c r="P7" s="44"/>
      <c r="Q7" s="41" t="s">
        <v>33</v>
      </c>
      <c r="R7" s="41" t="s">
        <v>37</v>
      </c>
      <c r="S7" s="45">
        <v>30</v>
      </c>
      <c r="T7" s="46"/>
      <c r="U7" s="47" t="s">
        <v>13</v>
      </c>
    </row>
    <row r="8" spans="1:21" ht="300.75" customHeight="1" thickBot="1" x14ac:dyDescent="0.3">
      <c r="A8" s="31"/>
      <c r="B8" s="48">
        <v>2</v>
      </c>
      <c r="C8" s="49" t="s">
        <v>31</v>
      </c>
      <c r="D8" s="50">
        <v>5</v>
      </c>
      <c r="E8" s="51" t="s">
        <v>30</v>
      </c>
      <c r="F8" s="52" t="s">
        <v>36</v>
      </c>
      <c r="G8" s="53"/>
      <c r="H8" s="54">
        <f t="shared" si="0"/>
        <v>5750</v>
      </c>
      <c r="I8" s="55">
        <v>1150</v>
      </c>
      <c r="J8" s="84"/>
      <c r="K8" s="56">
        <f t="shared" ref="K8" si="3">D8*J8</f>
        <v>0</v>
      </c>
      <c r="L8" s="57" t="str">
        <f t="shared" ref="L8" si="4">IF(ISNUMBER(J8), IF(J8&gt;I8,"NEVYHOVUJE","VYHOVUJE")," ")</f>
        <v xml:space="preserve"> </v>
      </c>
      <c r="M8" s="58"/>
      <c r="N8" s="59"/>
      <c r="O8" s="60"/>
      <c r="P8" s="61"/>
      <c r="Q8" s="62"/>
      <c r="R8" s="62"/>
      <c r="S8" s="63"/>
      <c r="T8" s="64"/>
      <c r="U8" s="65"/>
    </row>
    <row r="9" spans="1:21" ht="13.5" customHeight="1" thickTop="1" thickBot="1" x14ac:dyDescent="0.3">
      <c r="C9" s="1"/>
      <c r="D9" s="1"/>
      <c r="E9" s="1"/>
      <c r="F9" s="1"/>
      <c r="G9" s="1"/>
      <c r="H9" s="1"/>
      <c r="K9" s="66"/>
    </row>
    <row r="10" spans="1:21" ht="60.75" customHeight="1" thickTop="1" thickBot="1" x14ac:dyDescent="0.3">
      <c r="B10" s="67" t="s">
        <v>9</v>
      </c>
      <c r="C10" s="67"/>
      <c r="D10" s="67"/>
      <c r="E10" s="67"/>
      <c r="F10" s="67"/>
      <c r="G10" s="15"/>
      <c r="H10" s="68"/>
      <c r="I10" s="69" t="s">
        <v>10</v>
      </c>
      <c r="J10" s="70" t="s">
        <v>11</v>
      </c>
      <c r="K10" s="71"/>
      <c r="L10" s="72"/>
      <c r="M10" s="73"/>
      <c r="N10" s="24"/>
      <c r="O10" s="24"/>
      <c r="P10" s="24"/>
      <c r="Q10" s="24"/>
      <c r="R10" s="24"/>
      <c r="S10" s="24"/>
      <c r="T10" s="24"/>
      <c r="U10" s="74"/>
    </row>
    <row r="11" spans="1:21" ht="33" customHeight="1" thickTop="1" thickBot="1" x14ac:dyDescent="0.3">
      <c r="B11" s="75" t="s">
        <v>12</v>
      </c>
      <c r="C11" s="75"/>
      <c r="D11" s="75"/>
      <c r="E11" s="75"/>
      <c r="F11" s="75"/>
      <c r="G11" s="76"/>
      <c r="H11" s="77"/>
      <c r="I11" s="78">
        <f>SUM(H7:H8)</f>
        <v>24250</v>
      </c>
      <c r="J11" s="79">
        <f>SUM(K7:K8)</f>
        <v>0</v>
      </c>
      <c r="K11" s="80"/>
      <c r="L11" s="81"/>
      <c r="M11" s="73"/>
      <c r="T11" s="24"/>
      <c r="U11" s="74"/>
    </row>
    <row r="12" spans="1:21" ht="14.1" customHeight="1" thickTop="1" x14ac:dyDescent="0.25"/>
    <row r="13" spans="1:21" ht="14.25" customHeight="1" x14ac:dyDescent="0.25"/>
    <row r="14" spans="1:21" ht="14.1" customHeight="1" x14ac:dyDescent="0.25"/>
    <row r="15" spans="1:21" ht="14.25" customHeight="1" x14ac:dyDescent="0.25"/>
    <row r="16" spans="1:21" ht="14.25" customHeight="1" x14ac:dyDescent="0.25"/>
    <row r="17" ht="14.1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</sheetData>
  <sheetProtection algorithmName="SHA-512" hashValue="cfX1rsmYsMZ9OlXakHQFlE1T+sL0nmYtEIdMap+laTREZgqcUG8xgtKWeztJQtIx2Esq/Hboh4Vgynx5i/EAdg==" saltValue="gyzKrpWe9XpUxJWi3SiBQw==" spinCount="100000" sheet="1" objects="1" scenarios="1"/>
  <mergeCells count="14">
    <mergeCell ref="B11:F11"/>
    <mergeCell ref="J11:L11"/>
    <mergeCell ref="B1:D1"/>
    <mergeCell ref="J10:L10"/>
    <mergeCell ref="B10:F10"/>
    <mergeCell ref="M7:M8"/>
    <mergeCell ref="N7:N8"/>
    <mergeCell ref="O7:O8"/>
    <mergeCell ref="P7:P8"/>
    <mergeCell ref="Q7:Q8"/>
    <mergeCell ref="R7:R8"/>
    <mergeCell ref="S7:S8"/>
    <mergeCell ref="T7:T8"/>
    <mergeCell ref="U7:U8"/>
  </mergeCells>
  <conditionalFormatting sqref="B7:B8 D7:D8">
    <cfRule type="containsBlanks" dxfId="6" priority="88">
      <formula>LEN(TRIM(B7))=0</formula>
    </cfRule>
  </conditionalFormatting>
  <conditionalFormatting sqref="B7:B8">
    <cfRule type="cellIs" dxfId="5" priority="83" operator="greaterThanOrEqual">
      <formula>1</formula>
    </cfRule>
  </conditionalFormatting>
  <conditionalFormatting sqref="J7:J8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8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2023-12-04T09:35:47Z</cp:lastPrinted>
  <dcterms:created xsi:type="dcterms:W3CDTF">2014-03-05T12:43:32Z</dcterms:created>
  <dcterms:modified xsi:type="dcterms:W3CDTF">2023-12-04T11:43:48Z</dcterms:modified>
</cp:coreProperties>
</file>